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30" windowWidth="6765" windowHeight="3810" activeTab="0"/>
  </bookViews>
  <sheets>
    <sheet name="Φύλλο1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<sst xmlns="http://schemas.openxmlformats.org/spreadsheetml/2006/main" count="23" uniqueCount="19">
  <si>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Development cost</t>
  </si>
  <si>
    <t>Benefit from opereration</t>
  </si>
  <si>
    <t>Year 2</t>
  </si>
  <si>
    <t>Year 3</t>
  </si>
  <si>
    <t>Year 4</t>
  </si>
  <si>
    <t>Year 5</t>
  </si>
  <si>
    <t>dicount rate:</t>
  </si>
  <si>
    <t>discount factors for 9%</t>
  </si>
  <si>
    <t>Year</t>
  </si>
  <si>
    <t>Lifetime benefit - Lifetime cost (present values)</t>
  </si>
  <si>
    <t>aposvesh</t>
  </si>
  <si>
    <t>ROI=</t>
  </si>
  <si>
    <t>Operational cost</t>
  </si>
  <si>
    <t>COSTS</t>
  </si>
  <si>
    <t>BENEFITS</t>
  </si>
  <si>
    <t>CASH FLOW</t>
  </si>
  <si>
    <r>
      <t xml:space="preserve">Present value of </t>
    </r>
    <r>
      <rPr>
        <u val="single"/>
        <sz val="10"/>
        <rFont val="Arial"/>
        <family val="2"/>
      </rPr>
      <t>annual costs</t>
    </r>
  </si>
  <si>
    <r>
      <t xml:space="preserve">Total present value of </t>
    </r>
    <r>
      <rPr>
        <u val="single"/>
        <sz val="10"/>
        <color indexed="18"/>
        <rFont val="Arial"/>
        <family val="2"/>
      </rPr>
      <t>lifetime cost</t>
    </r>
  </si>
  <si>
    <r>
      <t xml:space="preserve">present value of </t>
    </r>
    <r>
      <rPr>
        <u val="single"/>
        <sz val="10"/>
        <rFont val="Arial"/>
        <family val="2"/>
      </rPr>
      <t>annual benefits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</si>
</sst>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</numFmts>
  <fonts count="12">
    <font>
      <sz val="10"/>
      <name val="Arial"/>
      <family val="0"/>
    </font>
    <font>
      <sz val="10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u val="single"/>
      <sz val="10"/>
      <name val="Arial"/>
      <family val="2"/>
    </font>
    <font>
      <u val="single"/>
      <sz val="10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4"/>
  <sheetViews>
    <sheetView tabSelected="1" workbookViewId="0" topLeftCell="A1">
      <selection activeCell="B27" sqref="B27"/>
    </sheetView>
  </sheetViews>
  <sheetFormatPr defaultColWidth="9.140625" defaultRowHeight="12.75"/>
  <cols>
    <col min="1" max="1" width="38.8515625" style="0" customWidth="1"/>
    <col min="2" max="2" width="17.00390625" style="0" customWidth="1"/>
  </cols>
  <sheetData>
    <row r="1" ht="12" customHeight="1"/>
    <row r="2" s="7" customFormat="1" ht="12.75">
      <c r="A2" s="6"/>
    </row>
    <row r="3" ht="12.75">
      <c r="A3" s="1"/>
    </row>
    <row r="4" ht="12.75">
      <c r="A4" s="1"/>
    </row>
    <row r="6" spans="1:2" ht="12.75">
      <c r="A6" s="1" t="s">
        <v>6</v>
      </c>
      <c r="B6" s="2">
        <v>0.09</v>
      </c>
    </row>
    <row r="8" spans="1:8" s="10" customFormat="1" ht="12.75">
      <c r="A8" s="8" t="s">
        <v>15</v>
      </c>
      <c r="B8" s="9" t="s">
        <v>8</v>
      </c>
      <c r="C8" s="9" t="s">
        <v>8</v>
      </c>
      <c r="D8" s="9" t="s">
        <v>2</v>
      </c>
      <c r="E8" s="9" t="s">
        <v>3</v>
      </c>
      <c r="F8" s="9" t="s">
        <v>4</v>
      </c>
      <c r="G8" s="9" t="s">
        <v>5</v>
      </c>
      <c r="H8" s="9" t="s">
        <v>8</v>
      </c>
    </row>
    <row r="9" spans="1:8" s="10" customFormat="1" ht="12.75">
      <c r="A9" s="8" t="s">
        <v>13</v>
      </c>
      <c r="B9" s="9">
        <v>0</v>
      </c>
      <c r="C9" s="9">
        <v>1</v>
      </c>
      <c r="D9" s="9">
        <v>2</v>
      </c>
      <c r="E9" s="9">
        <v>3</v>
      </c>
      <c r="F9" s="9">
        <v>4</v>
      </c>
      <c r="G9" s="9">
        <v>5</v>
      </c>
      <c r="H9" s="9">
        <v>6</v>
      </c>
    </row>
    <row r="10" spans="1:8" ht="12.75">
      <c r="A10" s="11" t="s">
        <v>0</v>
      </c>
      <c r="B10" s="3">
        <v>33000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</row>
    <row r="11" spans="1:8" ht="12.75">
      <c r="A11" s="11" t="s">
        <v>12</v>
      </c>
      <c r="B11" s="3">
        <v>0</v>
      </c>
      <c r="C11" s="3">
        <v>0</v>
      </c>
      <c r="D11" s="3">
        <v>4000</v>
      </c>
      <c r="E11" s="3">
        <v>4500</v>
      </c>
      <c r="F11" s="3">
        <v>5500</v>
      </c>
      <c r="G11" s="3">
        <v>6000</v>
      </c>
      <c r="H11" s="3">
        <v>6000</v>
      </c>
    </row>
    <row r="12" spans="1:8" s="5" customFormat="1" ht="12.75">
      <c r="A12" s="4" t="s">
        <v>7</v>
      </c>
      <c r="B12" s="4">
        <v>1</v>
      </c>
      <c r="C12" s="4">
        <f>1/((1+B6)^C9)</f>
        <v>0.9174311926605504</v>
      </c>
      <c r="D12" s="4">
        <f>1/((1+B6)^D9)</f>
        <v>0.84167999326656</v>
      </c>
      <c r="E12" s="4">
        <f>1/((1+B6)^E9)</f>
        <v>0.7721834800610642</v>
      </c>
      <c r="F12" s="4">
        <f>1/((1+B6)^F9)</f>
        <v>0.7084252110651964</v>
      </c>
      <c r="G12" s="4">
        <f>1/((1+B6)^G9)</f>
        <v>0.6499313862983452</v>
      </c>
      <c r="H12" s="4">
        <f>1/((1+B6)^H9)</f>
        <v>0.5962673268792158</v>
      </c>
    </row>
    <row r="13" spans="1:8" ht="12.75">
      <c r="A13" s="3" t="s">
        <v>16</v>
      </c>
      <c r="B13" s="3">
        <f>B10*B12</f>
        <v>33000</v>
      </c>
      <c r="C13" s="3">
        <f aca="true" t="shared" si="0" ref="C13:H13">(C10+C11)*C12</f>
        <v>0</v>
      </c>
      <c r="D13" s="3">
        <f t="shared" si="0"/>
        <v>3366.7199730662396</v>
      </c>
      <c r="E13" s="3">
        <f t="shared" si="0"/>
        <v>3474.825660274789</v>
      </c>
      <c r="F13" s="3">
        <f t="shared" si="0"/>
        <v>3896.33866085858</v>
      </c>
      <c r="G13" s="3">
        <f t="shared" si="0"/>
        <v>3899.5883177900714</v>
      </c>
      <c r="H13" s="3">
        <f t="shared" si="0"/>
        <v>3577.6039612752948</v>
      </c>
    </row>
    <row r="14" spans="1:8" s="14" customFormat="1" ht="12.75">
      <c r="A14" s="13" t="s">
        <v>17</v>
      </c>
      <c r="B14" s="13">
        <f>B13</f>
        <v>33000</v>
      </c>
      <c r="C14" s="13">
        <f aca="true" t="shared" si="1" ref="C14:H14">B14+C13</f>
        <v>33000</v>
      </c>
      <c r="D14" s="13">
        <f t="shared" si="1"/>
        <v>36366.71997306624</v>
      </c>
      <c r="E14" s="13">
        <f t="shared" si="1"/>
        <v>39841.545633341026</v>
      </c>
      <c r="F14" s="13">
        <f t="shared" si="1"/>
        <v>43737.884294199604</v>
      </c>
      <c r="G14" s="13">
        <f t="shared" si="1"/>
        <v>47637.47261198967</v>
      </c>
      <c r="H14" s="13">
        <f t="shared" si="1"/>
        <v>51215.07657326497</v>
      </c>
    </row>
    <row r="15" spans="1:8" ht="12.75">
      <c r="A15" s="8" t="s">
        <v>14</v>
      </c>
      <c r="B15" s="3"/>
      <c r="C15" s="3"/>
      <c r="D15" s="3"/>
      <c r="E15" s="3"/>
      <c r="F15" s="3"/>
      <c r="G15" s="3"/>
      <c r="H15" s="3"/>
    </row>
    <row r="16" spans="1:8" ht="12.75">
      <c r="A16" s="12" t="s">
        <v>1</v>
      </c>
      <c r="B16" s="3">
        <v>0</v>
      </c>
      <c r="C16" s="3">
        <v>4000</v>
      </c>
      <c r="D16" s="3">
        <v>16000</v>
      </c>
      <c r="E16" s="3">
        <v>17000</v>
      </c>
      <c r="F16" s="3">
        <v>20000</v>
      </c>
      <c r="G16" s="3">
        <v>22000</v>
      </c>
      <c r="H16" s="3">
        <v>23000</v>
      </c>
    </row>
    <row r="17" spans="1:8" s="5" customFormat="1" ht="12.75">
      <c r="A17" s="4" t="s">
        <v>7</v>
      </c>
      <c r="B17" s="4">
        <v>1</v>
      </c>
      <c r="C17" s="4">
        <f>1/((1+B6)^C9)</f>
        <v>0.9174311926605504</v>
      </c>
      <c r="D17" s="4">
        <f>1/((1+B6)^D9)</f>
        <v>0.84167999326656</v>
      </c>
      <c r="E17" s="4">
        <f>1/((1+B6)^E9)</f>
        <v>0.7721834800610642</v>
      </c>
      <c r="F17" s="4">
        <f>1/((1+B6)^F9)</f>
        <v>0.7084252110651964</v>
      </c>
      <c r="G17" s="4">
        <f>1/((1+B6)^G9)</f>
        <v>0.6499313862983452</v>
      </c>
      <c r="H17" s="4">
        <f>1/((1+B6)^H9)</f>
        <v>0.5962673268792158</v>
      </c>
    </row>
    <row r="18" spans="1:8" ht="12.75">
      <c r="A18" s="3" t="s">
        <v>18</v>
      </c>
      <c r="B18" s="3">
        <f>B16*B17</f>
        <v>0</v>
      </c>
      <c r="C18" s="3">
        <f aca="true" t="shared" si="2" ref="C18:H18">C16*C17</f>
        <v>3669.7247706422017</v>
      </c>
      <c r="D18" s="3">
        <f t="shared" si="2"/>
        <v>13466.879892264958</v>
      </c>
      <c r="E18" s="3">
        <f t="shared" si="2"/>
        <v>13127.119161038092</v>
      </c>
      <c r="F18" s="3">
        <f t="shared" si="2"/>
        <v>14168.504221303929</v>
      </c>
      <c r="G18" s="3">
        <f t="shared" si="2"/>
        <v>14298.490498563595</v>
      </c>
      <c r="H18" s="3">
        <f t="shared" si="2"/>
        <v>13714.148518221964</v>
      </c>
    </row>
    <row r="19" spans="1:8" s="14" customFormat="1" ht="12.75">
      <c r="A19" s="13" t="s">
        <v>17</v>
      </c>
      <c r="B19" s="13">
        <f>B18</f>
        <v>0</v>
      </c>
      <c r="C19" s="13">
        <f aca="true" t="shared" si="3" ref="C19:H19">B19+C18</f>
        <v>3669.7247706422017</v>
      </c>
      <c r="D19" s="13">
        <f t="shared" si="3"/>
        <v>17136.60466290716</v>
      </c>
      <c r="E19" s="13">
        <f t="shared" si="3"/>
        <v>30263.723823945253</v>
      </c>
      <c r="F19" s="13">
        <f t="shared" si="3"/>
        <v>44432.22804524918</v>
      </c>
      <c r="G19" s="13">
        <f t="shared" si="3"/>
        <v>58730.71854381278</v>
      </c>
      <c r="H19" s="13">
        <f t="shared" si="3"/>
        <v>72444.86706203474</v>
      </c>
    </row>
    <row r="21" spans="1:8" s="16" customFormat="1" ht="12.75">
      <c r="A21" s="15" t="s">
        <v>9</v>
      </c>
      <c r="B21" s="15">
        <f>B19-B14</f>
        <v>-33000</v>
      </c>
      <c r="C21" s="15">
        <f aca="true" t="shared" si="4" ref="C21:H21">C19-C14</f>
        <v>-29330.275229357798</v>
      </c>
      <c r="D21" s="15">
        <f t="shared" si="4"/>
        <v>-19230.11531015908</v>
      </c>
      <c r="E21" s="15">
        <f t="shared" si="4"/>
        <v>-9577.821809395773</v>
      </c>
      <c r="F21" s="15">
        <f t="shared" si="4"/>
        <v>694.3437510495787</v>
      </c>
      <c r="G21" s="15">
        <f t="shared" si="4"/>
        <v>11093.245931823105</v>
      </c>
      <c r="H21" s="15">
        <f t="shared" si="4"/>
        <v>21229.790488769773</v>
      </c>
    </row>
    <row r="22" ht="12.75">
      <c r="F22" t="s">
        <v>10</v>
      </c>
    </row>
    <row r="24" spans="7:8" ht="12.75">
      <c r="G24" s="17" t="s">
        <v>11</v>
      </c>
      <c r="H24" s="17">
        <f>H21/H14</f>
        <v>0.414522283460805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tzitzik</cp:lastModifiedBy>
  <cp:lastPrinted>2006-10-11T18:06:02Z</cp:lastPrinted>
  <dcterms:created xsi:type="dcterms:W3CDTF">1997-01-24T12:53:32Z</dcterms:created>
  <dcterms:modified xsi:type="dcterms:W3CDTF">2006-10-11T18:06:05Z</dcterms:modified>
  <cp:category/>
  <cp:version/>
  <cp:contentType/>
  <cp:contentStatus/>
</cp:coreProperties>
</file>