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  <sheet name="Φύλλο4" sheetId="4" r:id="rId4"/>
  </sheets>
  <definedNames/>
  <calcPr fullCalcOnLoad="1"/>
</workbook>
</file>

<file path=xl/sharedStrings.xml><?xml version="1.0" encoding="utf-8"?>
<sst xmlns="http://schemas.openxmlformats.org/spreadsheetml/2006/main" count="64" uniqueCount="16">
  <si>
    <t>Development cost</t>
  </si>
  <si>
    <t>Benefit from opereration</t>
  </si>
  <si>
    <t>dicount rate:</t>
  </si>
  <si>
    <t>discount factors for 9%</t>
  </si>
  <si>
    <t>Year</t>
  </si>
  <si>
    <t>present value of annual benefits</t>
  </si>
  <si>
    <t>Present value of annual costs</t>
  </si>
  <si>
    <t>Total present value of lifetime cost</t>
  </si>
  <si>
    <t>Lifetime benefit - Lifetime cost (present values)</t>
  </si>
  <si>
    <t>ROI=</t>
  </si>
  <si>
    <t>ΑΠΟΣΒΕΣΗ</t>
  </si>
  <si>
    <t>discount rate:</t>
  </si>
  <si>
    <t xml:space="preserve">(Πα)  Κόστος υλοποίησης 33.000 Euro (πληρωμή σε 3 δόσεις των 11.000 ευρώ με 1η δόση κατά την παράδοση).  Χρόνος ανάπτυξης: 1 χρόνος,  Αναμενόμενα οφέλη λειτουργίας: 1000 Ευρώ το μήνα. </t>
  </si>
  <si>
    <t xml:space="preserve">(Πβ)  Κόστος υλοποίησης 33.000 Euro.  Χρόνος ανάπτυξης: 2 χρόνια,  Αναμενόμενα οφέλη λειτουργίας: 2000 Ευρώ το μήνα. </t>
  </si>
  <si>
    <t>(Πγ) Κόστος υλοποίησης  50.000 Euro.  Χρόνος ανάπτυξης:  1 χρόνο,  Αναμενόμενα οφέλη λειτουργίας: 2000 Ευρώ το μήνα</t>
  </si>
  <si>
    <t xml:space="preserve">(Πα)  Κόστος υλοποίησης 33.000 Euro.  Χρόνος ανάπτυξης: 1 χρόνος,  Αναμενόμενα οφέλη λειτουργίας: 1000 Ευρώ το μήνα. 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</si>
</sst>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&quot;Ναι&quot;;&quot;Ναι&quot;;&quot;'Οχι&quot;"/>
    <numFmt numFmtId="189" formatCode="&quot;Αληθές&quot;;&quot;Αληθές&quot;;&quot;Ψευδές&quot;"/>
    <numFmt numFmtId="190" formatCode="&quot;Ενεργοποίηση&quot;;&quot;Ενεργοποίηση&quot;;&quot;Απενεργοποίηση&quot;"/>
  </numFmts>
  <fonts count="5">
    <font>
      <sz val="10"/>
      <name val="Arial"/>
      <family val="0"/>
    </font>
    <font>
      <sz val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2" fillId="4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3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workbookViewId="0" topLeftCell="A1">
      <selection activeCell="A4" sqref="A4"/>
    </sheetView>
  </sheetViews>
  <sheetFormatPr defaultColWidth="9.140625" defaultRowHeight="12.75"/>
  <cols>
    <col min="1" max="1" width="40.7109375" style="0" customWidth="1"/>
    <col min="2" max="2" width="17.00390625" style="0" customWidth="1"/>
  </cols>
  <sheetData>
    <row r="2" s="6" customFormat="1" ht="12.75">
      <c r="A2" s="5" t="s">
        <v>15</v>
      </c>
    </row>
    <row r="3" ht="12.75">
      <c r="A3" s="1" t="s">
        <v>13</v>
      </c>
    </row>
    <row r="4" ht="12.75">
      <c r="A4" s="1" t="s">
        <v>14</v>
      </c>
    </row>
    <row r="6" spans="1:2" ht="12.75">
      <c r="A6" s="13" t="s">
        <v>11</v>
      </c>
      <c r="B6" s="16">
        <v>0.09</v>
      </c>
    </row>
    <row r="8" spans="1:8" ht="12.75">
      <c r="A8" s="9" t="s">
        <v>4</v>
      </c>
      <c r="B8" s="10">
        <v>0</v>
      </c>
      <c r="C8" s="10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</row>
    <row r="9" spans="1:8" ht="12.75">
      <c r="A9" s="11" t="s">
        <v>0</v>
      </c>
      <c r="B9" s="2">
        <v>33000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s="4" customFormat="1" ht="12.75">
      <c r="A10" s="12" t="s">
        <v>3</v>
      </c>
      <c r="B10" s="3">
        <v>1</v>
      </c>
      <c r="C10" s="3">
        <f>1/((1+B6)^C8)</f>
        <v>0.9174311926605504</v>
      </c>
      <c r="D10" s="3">
        <f>1/((1+B6)^D8)</f>
        <v>0.84167999326656</v>
      </c>
      <c r="E10" s="3">
        <f>1/((1+B6)^E8)</f>
        <v>0.7721834800610642</v>
      </c>
      <c r="F10" s="3">
        <f>1/((1+B6)^F8)</f>
        <v>0.7084252110651964</v>
      </c>
      <c r="G10" s="3">
        <f>1/((1+B6)^G8)</f>
        <v>0.6499313862983452</v>
      </c>
      <c r="H10" s="3">
        <f>1/((1+B6)^H8)</f>
        <v>0.5962673268792158</v>
      </c>
    </row>
    <row r="11" spans="1:8" ht="12.75">
      <c r="A11" s="11" t="s">
        <v>6</v>
      </c>
      <c r="B11" s="2">
        <f>B9*B10</f>
        <v>33000</v>
      </c>
      <c r="C11" s="2">
        <f aca="true" t="shared" si="0" ref="C11:H11">C9*C10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</row>
    <row r="12" spans="1:8" ht="12.75">
      <c r="A12" s="11" t="s">
        <v>7</v>
      </c>
      <c r="B12" s="2">
        <f>B11</f>
        <v>33000</v>
      </c>
      <c r="C12" s="2">
        <f aca="true" t="shared" si="1" ref="C12:H12">B12+C11</f>
        <v>33000</v>
      </c>
      <c r="D12" s="2">
        <f t="shared" si="1"/>
        <v>33000</v>
      </c>
      <c r="E12" s="2">
        <f t="shared" si="1"/>
        <v>33000</v>
      </c>
      <c r="F12" s="2">
        <f t="shared" si="1"/>
        <v>33000</v>
      </c>
      <c r="G12" s="2">
        <f t="shared" si="1"/>
        <v>33000</v>
      </c>
      <c r="H12" s="2">
        <f t="shared" si="1"/>
        <v>33000</v>
      </c>
    </row>
    <row r="13" spans="1:8" ht="12.75">
      <c r="A13" s="11"/>
      <c r="B13" s="2"/>
      <c r="C13" s="2"/>
      <c r="D13" s="2"/>
      <c r="E13" s="2"/>
      <c r="F13" s="2"/>
      <c r="G13" s="2"/>
      <c r="H13" s="2"/>
    </row>
    <row r="14" spans="1:8" ht="12.75">
      <c r="A14" s="11" t="s">
        <v>1</v>
      </c>
      <c r="B14" s="2">
        <v>0</v>
      </c>
      <c r="C14" s="2">
        <v>0</v>
      </c>
      <c r="D14" s="2">
        <v>12000</v>
      </c>
      <c r="E14" s="2">
        <v>12000</v>
      </c>
      <c r="F14" s="2">
        <v>12000</v>
      </c>
      <c r="G14" s="2">
        <v>12000</v>
      </c>
      <c r="H14" s="2">
        <v>12000</v>
      </c>
    </row>
    <row r="15" spans="1:8" s="4" customFormat="1" ht="12.75">
      <c r="A15" s="12" t="s">
        <v>3</v>
      </c>
      <c r="B15" s="3">
        <v>1</v>
      </c>
      <c r="C15" s="3">
        <f>1/((1+B6)^C8)</f>
        <v>0.9174311926605504</v>
      </c>
      <c r="D15" s="3">
        <f>1/((1+B6)^D8)</f>
        <v>0.84167999326656</v>
      </c>
      <c r="E15" s="3">
        <f>1/((1+B6)^E8)</f>
        <v>0.7721834800610642</v>
      </c>
      <c r="F15" s="3">
        <f>1/((1+B6)^F8)</f>
        <v>0.7084252110651964</v>
      </c>
      <c r="G15" s="3">
        <f>1/((1+B6)^G8)</f>
        <v>0.6499313862983452</v>
      </c>
      <c r="H15" s="3">
        <f>1/((1+B6)^H8)</f>
        <v>0.5962673268792158</v>
      </c>
    </row>
    <row r="16" spans="1:8" ht="12.75">
      <c r="A16" s="11" t="s">
        <v>5</v>
      </c>
      <c r="B16" s="2">
        <f>B14*B15</f>
        <v>0</v>
      </c>
      <c r="C16" s="2">
        <f aca="true" t="shared" si="2" ref="C16:H16">C14*C15</f>
        <v>0</v>
      </c>
      <c r="D16" s="2">
        <f t="shared" si="2"/>
        <v>10100.159919198719</v>
      </c>
      <c r="E16" s="2">
        <f t="shared" si="2"/>
        <v>9266.20176073277</v>
      </c>
      <c r="F16" s="2">
        <f t="shared" si="2"/>
        <v>8501.102532782357</v>
      </c>
      <c r="G16" s="2">
        <f t="shared" si="2"/>
        <v>7799.176635580143</v>
      </c>
      <c r="H16" s="2">
        <f t="shared" si="2"/>
        <v>7155.2079225505895</v>
      </c>
    </row>
    <row r="17" spans="1:8" ht="12.75">
      <c r="A17" s="11" t="s">
        <v>7</v>
      </c>
      <c r="B17" s="2">
        <f>B16</f>
        <v>0</v>
      </c>
      <c r="C17" s="2">
        <f aca="true" t="shared" si="3" ref="C17:H17">B17+C16</f>
        <v>0</v>
      </c>
      <c r="D17" s="2">
        <f t="shared" si="3"/>
        <v>10100.159919198719</v>
      </c>
      <c r="E17" s="2">
        <f t="shared" si="3"/>
        <v>19366.36167993149</v>
      </c>
      <c r="F17" s="2">
        <f t="shared" si="3"/>
        <v>27867.46421271385</v>
      </c>
      <c r="G17" s="2">
        <f t="shared" si="3"/>
        <v>35666.640848293995</v>
      </c>
      <c r="H17" s="2">
        <f t="shared" si="3"/>
        <v>42821.84877084458</v>
      </c>
    </row>
    <row r="18" spans="1:8" ht="12.75">
      <c r="A18" s="11"/>
      <c r="B18" s="2"/>
      <c r="C18" s="2"/>
      <c r="D18" s="2"/>
      <c r="E18" s="2"/>
      <c r="F18" s="2"/>
      <c r="G18" s="2"/>
      <c r="H18" s="2"/>
    </row>
    <row r="19" spans="1:8" ht="12.75">
      <c r="A19" s="11" t="s">
        <v>8</v>
      </c>
      <c r="B19" s="2">
        <f>B17-B12</f>
        <v>-33000</v>
      </c>
      <c r="C19" s="2">
        <f aca="true" t="shared" si="4" ref="C19:H19">C17-C12</f>
        <v>-33000</v>
      </c>
      <c r="D19" s="2">
        <f t="shared" si="4"/>
        <v>-22899.84008080128</v>
      </c>
      <c r="E19" s="2">
        <f t="shared" si="4"/>
        <v>-13633.638320068509</v>
      </c>
      <c r="F19" s="2">
        <f t="shared" si="4"/>
        <v>-5132.53578728615</v>
      </c>
      <c r="G19" s="2">
        <f t="shared" si="4"/>
        <v>2666.640848293995</v>
      </c>
      <c r="H19" s="2">
        <f t="shared" si="4"/>
        <v>9821.848770844583</v>
      </c>
    </row>
    <row r="20" spans="1:8" ht="12.75">
      <c r="A20" s="11"/>
      <c r="B20" s="2"/>
      <c r="C20" s="2"/>
      <c r="D20" s="2"/>
      <c r="E20" s="2"/>
      <c r="F20" s="2"/>
      <c r="G20" s="15" t="s">
        <v>10</v>
      </c>
      <c r="H20" s="2"/>
    </row>
    <row r="22" spans="7:8" ht="12.75">
      <c r="G22" s="14" t="s">
        <v>9</v>
      </c>
      <c r="H22" s="13">
        <f>H19/H12</f>
        <v>0.29763178093468434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1">
      <selection activeCell="A6" sqref="A6"/>
    </sheetView>
  </sheetViews>
  <sheetFormatPr defaultColWidth="9.140625" defaultRowHeight="12.75"/>
  <cols>
    <col min="1" max="1" width="39.140625" style="0" customWidth="1"/>
    <col min="7" max="7" width="11.00390625" style="0" customWidth="1"/>
    <col min="8" max="8" width="13.28125" style="0" customWidth="1"/>
  </cols>
  <sheetData>
    <row r="2" ht="12.75">
      <c r="A2" s="1" t="s">
        <v>15</v>
      </c>
    </row>
    <row r="3" s="6" customFormat="1" ht="12.75">
      <c r="A3" s="5" t="s">
        <v>13</v>
      </c>
    </row>
    <row r="4" ht="12.75">
      <c r="A4" s="1" t="s">
        <v>14</v>
      </c>
    </row>
    <row r="6" spans="1:2" ht="12.75">
      <c r="A6" s="13" t="s">
        <v>2</v>
      </c>
      <c r="B6" s="16">
        <v>0.09</v>
      </c>
    </row>
    <row r="8" spans="1:8" ht="12.75">
      <c r="A8" s="9" t="s">
        <v>4</v>
      </c>
      <c r="B8" s="10">
        <v>0</v>
      </c>
      <c r="C8" s="10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</row>
    <row r="9" spans="1:8" ht="12.75">
      <c r="A9" s="11" t="s">
        <v>0</v>
      </c>
      <c r="B9" s="2">
        <v>33000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12" t="s">
        <v>3</v>
      </c>
      <c r="B10" s="3">
        <v>1</v>
      </c>
      <c r="C10" s="3">
        <f>1/((1+B6)^C8)</f>
        <v>0.9174311926605504</v>
      </c>
      <c r="D10" s="3">
        <f>1/((1+B6)^D8)</f>
        <v>0.84167999326656</v>
      </c>
      <c r="E10" s="3">
        <f>1/((1+B6)^E8)</f>
        <v>0.7721834800610642</v>
      </c>
      <c r="F10" s="3">
        <f>1/((1+B6)^F8)</f>
        <v>0.7084252110651964</v>
      </c>
      <c r="G10" s="3">
        <f>1/((1+B6)^G8)</f>
        <v>0.6499313862983452</v>
      </c>
      <c r="H10" s="3">
        <f>1/((1+B6)^H8)</f>
        <v>0.5962673268792158</v>
      </c>
    </row>
    <row r="11" spans="1:8" ht="12.75">
      <c r="A11" s="11" t="s">
        <v>6</v>
      </c>
      <c r="B11" s="2">
        <f>B9*B10</f>
        <v>33000</v>
      </c>
      <c r="C11" s="2">
        <f aca="true" t="shared" si="0" ref="C11:H11">C9*C10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</row>
    <row r="12" spans="1:8" ht="12.75">
      <c r="A12" s="11" t="s">
        <v>7</v>
      </c>
      <c r="B12" s="2">
        <f>B11</f>
        <v>33000</v>
      </c>
      <c r="C12" s="2">
        <f aca="true" t="shared" si="1" ref="C12:H12">B12+C11</f>
        <v>33000</v>
      </c>
      <c r="D12" s="2">
        <f t="shared" si="1"/>
        <v>33000</v>
      </c>
      <c r="E12" s="2">
        <f t="shared" si="1"/>
        <v>33000</v>
      </c>
      <c r="F12" s="2">
        <f t="shared" si="1"/>
        <v>33000</v>
      </c>
      <c r="G12" s="2">
        <f t="shared" si="1"/>
        <v>33000</v>
      </c>
      <c r="H12" s="2">
        <f t="shared" si="1"/>
        <v>33000</v>
      </c>
    </row>
    <row r="13" spans="1:8" ht="12.75">
      <c r="A13" s="11"/>
      <c r="B13" s="2"/>
      <c r="C13" s="2"/>
      <c r="D13" s="2"/>
      <c r="E13" s="2"/>
      <c r="F13" s="2"/>
      <c r="G13" s="2"/>
      <c r="H13" s="2"/>
    </row>
    <row r="14" spans="1:8" ht="12.75">
      <c r="A14" s="11" t="s">
        <v>1</v>
      </c>
      <c r="B14" s="2">
        <v>0</v>
      </c>
      <c r="C14" s="2">
        <v>0</v>
      </c>
      <c r="D14" s="2">
        <v>0</v>
      </c>
      <c r="E14" s="2">
        <v>24000</v>
      </c>
      <c r="F14" s="2">
        <v>24000</v>
      </c>
      <c r="G14" s="2">
        <v>24000</v>
      </c>
      <c r="H14" s="2">
        <v>24000</v>
      </c>
    </row>
    <row r="15" spans="1:8" ht="12.75">
      <c r="A15" s="12" t="s">
        <v>3</v>
      </c>
      <c r="B15" s="3">
        <v>1</v>
      </c>
      <c r="C15" s="3">
        <f>1/((1+B6)^C8)</f>
        <v>0.9174311926605504</v>
      </c>
      <c r="D15" s="3">
        <f>1/((1+B6)^D8)</f>
        <v>0.84167999326656</v>
      </c>
      <c r="E15" s="3">
        <f>1/((1+B6)^E8)</f>
        <v>0.7721834800610642</v>
      </c>
      <c r="F15" s="3">
        <f>1/((1+B6)^F8)</f>
        <v>0.7084252110651964</v>
      </c>
      <c r="G15" s="3">
        <f>1/((1+B6)^G8)</f>
        <v>0.6499313862983452</v>
      </c>
      <c r="H15" s="3">
        <f>1/((1+B6)^H8)</f>
        <v>0.5962673268792158</v>
      </c>
    </row>
    <row r="16" spans="1:8" ht="12.75">
      <c r="A16" s="11" t="s">
        <v>5</v>
      </c>
      <c r="B16" s="2">
        <f>B14*B15</f>
        <v>0</v>
      </c>
      <c r="C16" s="2">
        <f aca="true" t="shared" si="2" ref="C16:H16">C14*C15</f>
        <v>0</v>
      </c>
      <c r="D16" s="2">
        <f t="shared" si="2"/>
        <v>0</v>
      </c>
      <c r="E16" s="2">
        <f t="shared" si="2"/>
        <v>18532.40352146554</v>
      </c>
      <c r="F16" s="2">
        <f t="shared" si="2"/>
        <v>17002.205065564714</v>
      </c>
      <c r="G16" s="2">
        <f t="shared" si="2"/>
        <v>15598.353271160286</v>
      </c>
      <c r="H16" s="2">
        <f t="shared" si="2"/>
        <v>14310.415845101179</v>
      </c>
    </row>
    <row r="17" spans="1:8" ht="12.75">
      <c r="A17" s="11" t="s">
        <v>7</v>
      </c>
      <c r="B17" s="2">
        <f>B16</f>
        <v>0</v>
      </c>
      <c r="C17" s="2">
        <f aca="true" t="shared" si="3" ref="C17:H17">B17+C16</f>
        <v>0</v>
      </c>
      <c r="D17" s="2">
        <f t="shared" si="3"/>
        <v>0</v>
      </c>
      <c r="E17" s="2">
        <f t="shared" si="3"/>
        <v>18532.40352146554</v>
      </c>
      <c r="F17" s="2">
        <f t="shared" si="3"/>
        <v>35534.608587030256</v>
      </c>
      <c r="G17" s="2">
        <f t="shared" si="3"/>
        <v>51132.96185819054</v>
      </c>
      <c r="H17" s="2">
        <f t="shared" si="3"/>
        <v>65443.37770329171</v>
      </c>
    </row>
    <row r="18" spans="1:8" ht="12.75">
      <c r="A18" s="11"/>
      <c r="B18" s="2"/>
      <c r="C18" s="2"/>
      <c r="D18" s="2"/>
      <c r="E18" s="2"/>
      <c r="F18" s="2"/>
      <c r="G18" s="2"/>
      <c r="H18" s="2"/>
    </row>
    <row r="19" spans="1:8" ht="12.75">
      <c r="A19" s="11" t="s">
        <v>8</v>
      </c>
      <c r="B19" s="2">
        <f>B17-B12</f>
        <v>-33000</v>
      </c>
      <c r="C19" s="2">
        <f aca="true" t="shared" si="4" ref="C19:H19">C17-C12</f>
        <v>-33000</v>
      </c>
      <c r="D19" s="2">
        <f t="shared" si="4"/>
        <v>-33000</v>
      </c>
      <c r="E19" s="2">
        <f t="shared" si="4"/>
        <v>-14467.596478534459</v>
      </c>
      <c r="F19" s="2">
        <f t="shared" si="4"/>
        <v>2534.608587030256</v>
      </c>
      <c r="G19" s="2">
        <f t="shared" si="4"/>
        <v>18132.961858190538</v>
      </c>
      <c r="H19" s="2">
        <f t="shared" si="4"/>
        <v>32443.377703291713</v>
      </c>
    </row>
    <row r="20" spans="1:8" ht="12.75">
      <c r="A20" s="11"/>
      <c r="B20" s="2"/>
      <c r="C20" s="2"/>
      <c r="D20" s="2"/>
      <c r="E20" s="2"/>
      <c r="F20" s="15" t="s">
        <v>10</v>
      </c>
      <c r="G20" s="2"/>
      <c r="H20" s="2"/>
    </row>
    <row r="21" spans="7:8" ht="12.75">
      <c r="G21" s="14" t="s">
        <v>9</v>
      </c>
      <c r="H21" s="13">
        <f>H19/H12</f>
        <v>0.9831326576755065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1">
      <selection activeCell="A6" sqref="A6"/>
    </sheetView>
  </sheetViews>
  <sheetFormatPr defaultColWidth="9.140625" defaultRowHeight="12.75"/>
  <cols>
    <col min="1" max="1" width="41.140625" style="0" customWidth="1"/>
  </cols>
  <sheetData>
    <row r="2" ht="12.75">
      <c r="A2" s="1" t="s">
        <v>15</v>
      </c>
    </row>
    <row r="3" s="8" customFormat="1" ht="12.75">
      <c r="A3" s="7" t="s">
        <v>13</v>
      </c>
    </row>
    <row r="4" s="6" customFormat="1" ht="12.75">
      <c r="A4" s="5" t="s">
        <v>14</v>
      </c>
    </row>
    <row r="6" spans="1:2" ht="12.75">
      <c r="A6" s="13" t="s">
        <v>2</v>
      </c>
      <c r="B6" s="16">
        <v>0.09</v>
      </c>
    </row>
    <row r="8" spans="1:8" ht="12.75">
      <c r="A8" s="9" t="s">
        <v>4</v>
      </c>
      <c r="B8" s="10">
        <v>0</v>
      </c>
      <c r="C8" s="10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</row>
    <row r="9" spans="1:8" ht="12.75">
      <c r="A9" s="11" t="s">
        <v>0</v>
      </c>
      <c r="B9" s="2">
        <v>50000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12" t="s">
        <v>3</v>
      </c>
      <c r="B10" s="3">
        <v>1</v>
      </c>
      <c r="C10" s="3">
        <f>1/((1+B6)^C8)</f>
        <v>0.9174311926605504</v>
      </c>
      <c r="D10" s="3">
        <f>1/((1+B6)^D8)</f>
        <v>0.84167999326656</v>
      </c>
      <c r="E10" s="3">
        <f>1/((1+B6)^E8)</f>
        <v>0.7721834800610642</v>
      </c>
      <c r="F10" s="3">
        <f>1/((1+B6)^F8)</f>
        <v>0.7084252110651964</v>
      </c>
      <c r="G10" s="3">
        <f>1/((1+B6)^G8)</f>
        <v>0.6499313862983452</v>
      </c>
      <c r="H10" s="3">
        <f>1/((1+B6)^H8)</f>
        <v>0.5962673268792158</v>
      </c>
    </row>
    <row r="11" spans="1:8" ht="12.75">
      <c r="A11" s="11" t="s">
        <v>6</v>
      </c>
      <c r="B11" s="2">
        <f>B9*B10</f>
        <v>50000</v>
      </c>
      <c r="C11" s="2">
        <f aca="true" t="shared" si="0" ref="C11:H11">C9*C10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</row>
    <row r="12" spans="1:8" ht="12.75">
      <c r="A12" s="11" t="s">
        <v>7</v>
      </c>
      <c r="B12" s="2">
        <f>B11</f>
        <v>50000</v>
      </c>
      <c r="C12" s="2">
        <f aca="true" t="shared" si="1" ref="C12:H12">B12+C11</f>
        <v>50000</v>
      </c>
      <c r="D12" s="2">
        <f t="shared" si="1"/>
        <v>50000</v>
      </c>
      <c r="E12" s="2">
        <f t="shared" si="1"/>
        <v>50000</v>
      </c>
      <c r="F12" s="2">
        <f t="shared" si="1"/>
        <v>50000</v>
      </c>
      <c r="G12" s="2">
        <f t="shared" si="1"/>
        <v>50000</v>
      </c>
      <c r="H12" s="2">
        <f t="shared" si="1"/>
        <v>50000</v>
      </c>
    </row>
    <row r="13" spans="1:8" ht="12.75">
      <c r="A13" s="11"/>
      <c r="B13" s="2"/>
      <c r="C13" s="2"/>
      <c r="D13" s="2"/>
      <c r="E13" s="2"/>
      <c r="F13" s="2"/>
      <c r="G13" s="2"/>
      <c r="H13" s="2"/>
    </row>
    <row r="14" spans="1:8" ht="12.75">
      <c r="A14" s="11" t="s">
        <v>1</v>
      </c>
      <c r="B14" s="2">
        <v>0</v>
      </c>
      <c r="C14" s="2">
        <v>0</v>
      </c>
      <c r="D14" s="2">
        <v>24000</v>
      </c>
      <c r="E14" s="2">
        <v>24000</v>
      </c>
      <c r="F14" s="2">
        <v>24000</v>
      </c>
      <c r="G14" s="2">
        <v>24000</v>
      </c>
      <c r="H14" s="2">
        <v>24000</v>
      </c>
    </row>
    <row r="15" spans="1:8" ht="12.75">
      <c r="A15" s="12" t="s">
        <v>3</v>
      </c>
      <c r="B15" s="3">
        <v>1</v>
      </c>
      <c r="C15" s="3">
        <f>1/((1+B6)^C8)</f>
        <v>0.9174311926605504</v>
      </c>
      <c r="D15" s="3">
        <f>1/((1+B6)^D8)</f>
        <v>0.84167999326656</v>
      </c>
      <c r="E15" s="3">
        <f>1/((1+B6)^E8)</f>
        <v>0.7721834800610642</v>
      </c>
      <c r="F15" s="3">
        <f>1/((1+B6)^F8)</f>
        <v>0.7084252110651964</v>
      </c>
      <c r="G15" s="3">
        <f>1/((1+B6)^G8)</f>
        <v>0.6499313862983452</v>
      </c>
      <c r="H15" s="3">
        <f>1/((1+B6)^H8)</f>
        <v>0.5962673268792158</v>
      </c>
    </row>
    <row r="16" spans="1:8" ht="12.75">
      <c r="A16" s="11" t="s">
        <v>5</v>
      </c>
      <c r="B16" s="2">
        <f>B14*B15</f>
        <v>0</v>
      </c>
      <c r="C16" s="2">
        <f aca="true" t="shared" si="2" ref="C16:H16">C14*C15</f>
        <v>0</v>
      </c>
      <c r="D16" s="2">
        <f t="shared" si="2"/>
        <v>20200.319838397438</v>
      </c>
      <c r="E16" s="2">
        <f t="shared" si="2"/>
        <v>18532.40352146554</v>
      </c>
      <c r="F16" s="2">
        <f t="shared" si="2"/>
        <v>17002.205065564714</v>
      </c>
      <c r="G16" s="2">
        <f t="shared" si="2"/>
        <v>15598.353271160286</v>
      </c>
      <c r="H16" s="2">
        <f t="shared" si="2"/>
        <v>14310.415845101179</v>
      </c>
    </row>
    <row r="17" spans="1:8" ht="12.75">
      <c r="A17" s="11" t="s">
        <v>7</v>
      </c>
      <c r="B17" s="2">
        <f>B16</f>
        <v>0</v>
      </c>
      <c r="C17" s="2">
        <f aca="true" t="shared" si="3" ref="C17:H17">B17+C16</f>
        <v>0</v>
      </c>
      <c r="D17" s="2">
        <f t="shared" si="3"/>
        <v>20200.319838397438</v>
      </c>
      <c r="E17" s="2">
        <f t="shared" si="3"/>
        <v>38732.72335986298</v>
      </c>
      <c r="F17" s="2">
        <f t="shared" si="3"/>
        <v>55734.9284254277</v>
      </c>
      <c r="G17" s="2">
        <f t="shared" si="3"/>
        <v>71333.28169658799</v>
      </c>
      <c r="H17" s="2">
        <f t="shared" si="3"/>
        <v>85643.69754168917</v>
      </c>
    </row>
    <row r="18" spans="1:8" ht="12.75">
      <c r="A18" s="11"/>
      <c r="B18" s="2"/>
      <c r="C18" s="2"/>
      <c r="D18" s="2"/>
      <c r="E18" s="2"/>
      <c r="F18" s="2"/>
      <c r="G18" s="2"/>
      <c r="H18" s="2"/>
    </row>
    <row r="19" spans="1:8" ht="12.75">
      <c r="A19" s="11" t="s">
        <v>8</v>
      </c>
      <c r="B19" s="2">
        <f>B17-B12</f>
        <v>-50000</v>
      </c>
      <c r="C19" s="2">
        <f aca="true" t="shared" si="4" ref="C19:H19">C17-C12</f>
        <v>-50000</v>
      </c>
      <c r="D19" s="2">
        <f t="shared" si="4"/>
        <v>-29799.680161602562</v>
      </c>
      <c r="E19" s="2">
        <f t="shared" si="4"/>
        <v>-11267.276640137017</v>
      </c>
      <c r="F19" s="2">
        <f t="shared" si="4"/>
        <v>5734.928425427701</v>
      </c>
      <c r="G19" s="2">
        <f t="shared" si="4"/>
        <v>21333.28169658799</v>
      </c>
      <c r="H19" s="2">
        <f t="shared" si="4"/>
        <v>35643.697541689166</v>
      </c>
    </row>
    <row r="20" spans="1:8" ht="12.75">
      <c r="A20" s="11"/>
      <c r="B20" s="2"/>
      <c r="C20" s="2"/>
      <c r="D20" s="2"/>
      <c r="E20" s="2"/>
      <c r="F20" s="15" t="s">
        <v>10</v>
      </c>
      <c r="G20" s="2"/>
      <c r="H20" s="2"/>
    </row>
    <row r="21" spans="7:8" ht="12.75">
      <c r="G21" s="14" t="s">
        <v>9</v>
      </c>
      <c r="H21" s="13">
        <f>H19/H12</f>
        <v>0.7128739508337834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workbookViewId="0" topLeftCell="A1">
      <selection activeCell="A6" sqref="A6"/>
    </sheetView>
  </sheetViews>
  <sheetFormatPr defaultColWidth="9.140625" defaultRowHeight="12.75"/>
  <cols>
    <col min="1" max="1" width="41.8515625" style="0" customWidth="1"/>
  </cols>
  <sheetData>
    <row r="2" spans="1:13" ht="12.75">
      <c r="A2" s="5" t="s">
        <v>12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2.75">
      <c r="A3" s="1" t="s">
        <v>13</v>
      </c>
    </row>
    <row r="4" ht="12.75">
      <c r="A4" s="1" t="s">
        <v>14</v>
      </c>
    </row>
    <row r="6" spans="1:2" ht="12.75">
      <c r="A6" s="13" t="s">
        <v>2</v>
      </c>
      <c r="B6" s="16">
        <v>0.09</v>
      </c>
    </row>
    <row r="8" spans="1:8" ht="12.75">
      <c r="A8" s="9" t="s">
        <v>4</v>
      </c>
      <c r="B8" s="10">
        <v>0</v>
      </c>
      <c r="C8" s="10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</row>
    <row r="9" spans="1:8" ht="12.75">
      <c r="A9" s="11" t="s">
        <v>0</v>
      </c>
      <c r="B9" s="2">
        <v>0</v>
      </c>
      <c r="C9" s="2">
        <v>0</v>
      </c>
      <c r="D9" s="2">
        <v>11000</v>
      </c>
      <c r="E9" s="2">
        <v>11000</v>
      </c>
      <c r="F9" s="2">
        <v>11000</v>
      </c>
      <c r="G9" s="2">
        <v>0</v>
      </c>
      <c r="H9" s="2">
        <v>0</v>
      </c>
    </row>
    <row r="10" spans="1:8" ht="12.75">
      <c r="A10" s="12" t="s">
        <v>3</v>
      </c>
      <c r="B10" s="3">
        <v>1</v>
      </c>
      <c r="C10" s="3">
        <f>1/((1+B6)^C8)</f>
        <v>0.9174311926605504</v>
      </c>
      <c r="D10" s="3">
        <f>1/((1+B6)^D8)</f>
        <v>0.84167999326656</v>
      </c>
      <c r="E10" s="3">
        <f>1/((1+B6)^E8)</f>
        <v>0.7721834800610642</v>
      </c>
      <c r="F10" s="3">
        <f>1/((1+B6)^F8)</f>
        <v>0.7084252110651964</v>
      </c>
      <c r="G10" s="3">
        <f>1/((1+B6)^G8)</f>
        <v>0.6499313862983452</v>
      </c>
      <c r="H10" s="3">
        <f>1/((1+B6)^H8)</f>
        <v>0.5962673268792158</v>
      </c>
    </row>
    <row r="11" spans="1:8" ht="12.75">
      <c r="A11" s="11" t="s">
        <v>6</v>
      </c>
      <c r="B11" s="2">
        <f>B9*B10</f>
        <v>0</v>
      </c>
      <c r="C11" s="2">
        <f aca="true" t="shared" si="0" ref="C11:H11">C9*C10</f>
        <v>0</v>
      </c>
      <c r="D11" s="2">
        <f t="shared" si="0"/>
        <v>9258.479925932159</v>
      </c>
      <c r="E11" s="2">
        <f t="shared" si="0"/>
        <v>8494.018280671706</v>
      </c>
      <c r="F11" s="2">
        <f t="shared" si="0"/>
        <v>7792.67732171716</v>
      </c>
      <c r="G11" s="2">
        <f t="shared" si="0"/>
        <v>0</v>
      </c>
      <c r="H11" s="2">
        <f t="shared" si="0"/>
        <v>0</v>
      </c>
    </row>
    <row r="12" spans="1:8" ht="12.75">
      <c r="A12" s="11" t="s">
        <v>7</v>
      </c>
      <c r="B12" s="2">
        <f>B11</f>
        <v>0</v>
      </c>
      <c r="C12" s="2">
        <f aca="true" t="shared" si="1" ref="C12:H12">B12+C11</f>
        <v>0</v>
      </c>
      <c r="D12" s="2">
        <f t="shared" si="1"/>
        <v>9258.479925932159</v>
      </c>
      <c r="E12" s="2">
        <f t="shared" si="1"/>
        <v>17752.498206603865</v>
      </c>
      <c r="F12" s="2">
        <f t="shared" si="1"/>
        <v>25545.175528321026</v>
      </c>
      <c r="G12" s="2">
        <f t="shared" si="1"/>
        <v>25545.175528321026</v>
      </c>
      <c r="H12" s="2">
        <f t="shared" si="1"/>
        <v>25545.175528321026</v>
      </c>
    </row>
    <row r="13" spans="1:8" ht="12.75">
      <c r="A13" s="11"/>
      <c r="B13" s="2"/>
      <c r="C13" s="2"/>
      <c r="D13" s="2"/>
      <c r="E13" s="2"/>
      <c r="F13" s="2"/>
      <c r="G13" s="2"/>
      <c r="H13" s="2"/>
    </row>
    <row r="14" spans="1:8" ht="12.75">
      <c r="A14" s="11" t="s">
        <v>1</v>
      </c>
      <c r="B14" s="2">
        <v>0</v>
      </c>
      <c r="C14" s="2">
        <v>0</v>
      </c>
      <c r="D14" s="2">
        <v>12000</v>
      </c>
      <c r="E14" s="2">
        <v>12000</v>
      </c>
      <c r="F14" s="2">
        <v>12000</v>
      </c>
      <c r="G14" s="2">
        <v>12000</v>
      </c>
      <c r="H14" s="2">
        <v>12000</v>
      </c>
    </row>
    <row r="15" spans="1:8" ht="12.75">
      <c r="A15" s="12" t="s">
        <v>3</v>
      </c>
      <c r="B15" s="3">
        <v>1</v>
      </c>
      <c r="C15" s="3">
        <f>1/((1+B6)^C8)</f>
        <v>0.9174311926605504</v>
      </c>
      <c r="D15" s="3">
        <f>1/((1+B6)^D8)</f>
        <v>0.84167999326656</v>
      </c>
      <c r="E15" s="3">
        <f>1/((1+B6)^E8)</f>
        <v>0.7721834800610642</v>
      </c>
      <c r="F15" s="3">
        <f>1/((1+B6)^F8)</f>
        <v>0.7084252110651964</v>
      </c>
      <c r="G15" s="3">
        <f>1/((1+B6)^G8)</f>
        <v>0.6499313862983452</v>
      </c>
      <c r="H15" s="3">
        <f>1/((1+B6)^H8)</f>
        <v>0.5962673268792158</v>
      </c>
    </row>
    <row r="16" spans="1:8" ht="12.75">
      <c r="A16" s="11" t="s">
        <v>5</v>
      </c>
      <c r="B16" s="2">
        <f>B14*B15</f>
        <v>0</v>
      </c>
      <c r="C16" s="2">
        <f aca="true" t="shared" si="2" ref="C16:H16">C14*C15</f>
        <v>0</v>
      </c>
      <c r="D16" s="2">
        <f t="shared" si="2"/>
        <v>10100.159919198719</v>
      </c>
      <c r="E16" s="2">
        <f t="shared" si="2"/>
        <v>9266.20176073277</v>
      </c>
      <c r="F16" s="2">
        <f t="shared" si="2"/>
        <v>8501.102532782357</v>
      </c>
      <c r="G16" s="2">
        <f t="shared" si="2"/>
        <v>7799.176635580143</v>
      </c>
      <c r="H16" s="2">
        <f t="shared" si="2"/>
        <v>7155.2079225505895</v>
      </c>
    </row>
    <row r="17" spans="1:8" ht="12.75">
      <c r="A17" s="11" t="s">
        <v>7</v>
      </c>
      <c r="B17" s="2">
        <f>B16</f>
        <v>0</v>
      </c>
      <c r="C17" s="2">
        <f aca="true" t="shared" si="3" ref="C17:H17">B17+C16</f>
        <v>0</v>
      </c>
      <c r="D17" s="2">
        <f t="shared" si="3"/>
        <v>10100.159919198719</v>
      </c>
      <c r="E17" s="2">
        <f t="shared" si="3"/>
        <v>19366.36167993149</v>
      </c>
      <c r="F17" s="2">
        <f t="shared" si="3"/>
        <v>27867.46421271385</v>
      </c>
      <c r="G17" s="2">
        <f t="shared" si="3"/>
        <v>35666.640848293995</v>
      </c>
      <c r="H17" s="2">
        <f t="shared" si="3"/>
        <v>42821.84877084458</v>
      </c>
    </row>
    <row r="18" spans="1:8" ht="12.75">
      <c r="A18" s="11"/>
      <c r="B18" s="2"/>
      <c r="C18" s="2"/>
      <c r="D18" s="2"/>
      <c r="E18" s="2"/>
      <c r="F18" s="2"/>
      <c r="G18" s="2"/>
      <c r="H18" s="2"/>
    </row>
    <row r="19" spans="1:8" ht="12.75">
      <c r="A19" s="11" t="s">
        <v>8</v>
      </c>
      <c r="B19" s="2">
        <f>B17-B12</f>
        <v>0</v>
      </c>
      <c r="C19" s="2">
        <f aca="true" t="shared" si="4" ref="C19:H19">C17-C12</f>
        <v>0</v>
      </c>
      <c r="D19" s="2">
        <f t="shared" si="4"/>
        <v>841.6799932665599</v>
      </c>
      <c r="E19" s="2">
        <f t="shared" si="4"/>
        <v>1613.8634733276267</v>
      </c>
      <c r="F19" s="2">
        <f t="shared" si="4"/>
        <v>2322.2886843928245</v>
      </c>
      <c r="G19" s="2">
        <f t="shared" si="4"/>
        <v>10121.46531997297</v>
      </c>
      <c r="H19" s="2">
        <f t="shared" si="4"/>
        <v>17276.673242523557</v>
      </c>
    </row>
    <row r="20" spans="1:8" ht="12.75">
      <c r="A20" s="11"/>
      <c r="B20" s="2"/>
      <c r="C20" s="2"/>
      <c r="D20" s="2"/>
      <c r="E20" s="2"/>
      <c r="F20" s="2"/>
      <c r="G20" s="15" t="s">
        <v>10</v>
      </c>
      <c r="H20" s="2"/>
    </row>
    <row r="22" spans="7:8" ht="12.75">
      <c r="G22" s="14" t="s">
        <v>9</v>
      </c>
      <c r="H22" s="13">
        <f>H19/H12</f>
        <v>0.6763184392046758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Nikos Dimaresis</cp:lastModifiedBy>
  <dcterms:created xsi:type="dcterms:W3CDTF">1997-01-24T12:53:32Z</dcterms:created>
  <dcterms:modified xsi:type="dcterms:W3CDTF">2005-11-04T13:47:47Z</dcterms:modified>
  <cp:category/>
  <cp:version/>
  <cp:contentType/>
  <cp:contentStatus/>
</cp:coreProperties>
</file>